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План 2020" sheetId="1" r:id="rId1"/>
  </sheets>
  <definedNames>
    <definedName name="_xlnm._FilterDatabase" localSheetId="0" hidden="1">'План 2020'!$A$15:$O$58</definedName>
    <definedName name="_xlnm.Print_Area" localSheetId="0">'План 2020'!$A$1:$O$58</definedName>
  </definedNames>
  <calcPr calcId="162913"/>
</workbook>
</file>

<file path=xl/calcChain.xml><?xml version="1.0" encoding="utf-8"?>
<calcChain xmlns="http://schemas.openxmlformats.org/spreadsheetml/2006/main">
  <c r="K23" i="1" l="1"/>
  <c r="K20" i="1"/>
  <c r="K19" i="1"/>
  <c r="K46" i="1"/>
  <c r="K45" i="1"/>
</calcChain>
</file>

<file path=xl/sharedStrings.xml><?xml version="1.0" encoding="utf-8"?>
<sst xmlns="http://schemas.openxmlformats.org/spreadsheetml/2006/main" count="351" uniqueCount="136">
  <si>
    <t>ПЛАН ЗАКУПКИ ТОВАРОВ, РАБОТ, УСЛУГ</t>
  </si>
  <si>
    <t xml:space="preserve">на 2020 год </t>
  </si>
  <si>
    <t>Наименование заказчика</t>
  </si>
  <si>
    <t>Адрес местонахождения заказчика</t>
  </si>
  <si>
    <t>Телефон заказчика</t>
  </si>
  <si>
    <t>8 (812) 332-46-36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</si>
  <si>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</si>
  <si>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</si>
  <si>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</si>
  <si>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</si>
  <si>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</si>
  <si>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ОКВЭД2</t>
  </si>
  <si>
    <t>Код по ОКПД2</t>
  </si>
  <si>
    <t>Условия договора</t>
  </si>
  <si>
    <t>Способ 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</si>
  <si>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</si>
  <si>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</si>
  <si>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</si>
  <si>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Ед. измерения</t>
  </si>
  <si>
    <t xml:space="preserve">Сведения о количестве (объеме) 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</si>
  <si>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</si>
  <si>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</si>
  <si>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</si>
  <si>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</si>
  <si>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</si>
  <si>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</si>
  <si>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 размещения извещения о закупке (месяц, год)</t>
  </si>
  <si>
    <t>Срок исполнения договора (месяц, год)</t>
  </si>
  <si>
    <t>1 КВАРТАЛ</t>
  </si>
  <si>
    <t>61.10.3</t>
  </si>
  <si>
    <t>Оказание услуг по предоставлению  информации по поставкам нефтепродуктов посредством  ИАС</t>
  </si>
  <si>
    <t>Обладать необходимыми знаниями и опытом информационных услуг по рынкам нефтегазопереработки</t>
  </si>
  <si>
    <t>условная единица</t>
  </si>
  <si>
    <t>г. Москва</t>
  </si>
  <si>
    <t>нет</t>
  </si>
  <si>
    <t>46.51</t>
  </si>
  <si>
    <t>В соответствии с техническим заданием, опыт оказания аналогичных услуг</t>
  </si>
  <si>
    <t>шт</t>
  </si>
  <si>
    <t>г. Санкт-Петербург</t>
  </si>
  <si>
    <t>Оказание услуг по предоставлению  доступа в интернет</t>
  </si>
  <si>
    <t>Опыт  оказания аналогичных услуг, наличие квалифицированного персонала</t>
  </si>
  <si>
    <t>Условная единица</t>
  </si>
  <si>
    <t>Оказание услуг по передаче данных для целей передачи голосовой информации  (IР-телефония)</t>
  </si>
  <si>
    <t>62.02</t>
  </si>
  <si>
    <t xml:space="preserve">Оказание услуг по поддержке конфигурации  ПО "1С" </t>
  </si>
  <si>
    <t>Приобретение  расходных материалов для печатной техники и АРМ</t>
  </si>
  <si>
    <t>Опыт аналогичных поставок</t>
  </si>
  <si>
    <t>Оказание услугпо  предоставлению доступа к справочно-правовой системе Консультант +</t>
  </si>
  <si>
    <t>Опыт  оказания аналогичных услуг, наличие квалифицированного персонала.</t>
  </si>
  <si>
    <t>46.51.2</t>
  </si>
  <si>
    <t xml:space="preserve">Приобретение лицензии на программный комплекс защиты информации на  эл.торгах (eOil)
</t>
  </si>
  <si>
    <t>В соответствии с техническим заданием</t>
  </si>
  <si>
    <t>Приобретение пакета электронных документов системы ЭДО</t>
  </si>
  <si>
    <t>80.10</t>
  </si>
  <si>
    <t>80.10.12</t>
  </si>
  <si>
    <t>Оказание услуг проводится при наличии разрешительных лицензий, соответствующих удостоверений сотрудников</t>
  </si>
  <si>
    <t>68.20</t>
  </si>
  <si>
    <t>68.20.12</t>
  </si>
  <si>
    <t>Аренда офисных помещений</t>
  </si>
  <si>
    <t>г. Сургут</t>
  </si>
  <si>
    <t>31.01.</t>
  </si>
  <si>
    <t>Поставка мебели</t>
  </si>
  <si>
    <t>81.1</t>
  </si>
  <si>
    <t>81.10</t>
  </si>
  <si>
    <t>Оказание услуг по комплексной уборке помещений (клиринговые услуги)</t>
  </si>
  <si>
    <t>Опыт оказания аналогичных услуг; наличие квалифицированного персонала.</t>
  </si>
  <si>
    <t>40000000000, 45000000000</t>
  </si>
  <si>
    <t>53.10</t>
  </si>
  <si>
    <t>53.1</t>
  </si>
  <si>
    <t xml:space="preserve">Оказание услуг почтовой связи </t>
  </si>
  <si>
    <t xml:space="preserve">В соответствии с техническим заданием </t>
  </si>
  <si>
    <t>53.2</t>
  </si>
  <si>
    <t xml:space="preserve">Оказание курьерских услуг </t>
  </si>
  <si>
    <t>В соответствии с техническим заданием , опыт оказания аналогичных услуг</t>
  </si>
  <si>
    <t>51.1</t>
  </si>
  <si>
    <t>Оказание услуг по бронированию,выписке перевозочных документов</t>
  </si>
  <si>
    <t>61.10.1</t>
  </si>
  <si>
    <t xml:space="preserve">Услуги по абонентскому обслуживанию </t>
  </si>
  <si>
    <t>52.29.</t>
  </si>
  <si>
    <t>Оказание сюрвейерских услуг</t>
  </si>
  <si>
    <t>Наличие необходимого сертификата, аттестованного квалифицированного персонала</t>
  </si>
  <si>
    <t>2 КВАРТАЛ</t>
  </si>
  <si>
    <t>73.20</t>
  </si>
  <si>
    <t>73.20.1</t>
  </si>
  <si>
    <t xml:space="preserve">Оказание информационных услуг по ценам и объемам реализации нефтепродуктов, нефтехимии  </t>
  </si>
  <si>
    <t>Оказание услуг по предоставлению  информации по объемам поставок СУГ</t>
  </si>
  <si>
    <t>Оказание услуг по предоставлению информации о ценах и конъюнктуре рынков СУГ</t>
  </si>
  <si>
    <t>Оказание услуг в области компьютерных и телекоммуникационных технологий (аренда мощностей ЦОД)</t>
  </si>
  <si>
    <t>3 КВАРТАЛ</t>
  </si>
  <si>
    <t>69.20</t>
  </si>
  <si>
    <t>69.20.1</t>
  </si>
  <si>
    <t>Оказание услуг по аудиту бухгалтерской (финансовой) отчетности ООО "ГЭС СПб" за 2019 год</t>
  </si>
  <si>
    <t>4 КВАРТАЛ</t>
  </si>
  <si>
    <t xml:space="preserve">197136, г. Санкт-Петербург, ул. Профессора Попова, д.37,.литер Щ, пом.171 </t>
  </si>
  <si>
    <t>72.10</t>
  </si>
  <si>
    <t>72.10.1</t>
  </si>
  <si>
    <t>Аренда оборудования и оказание услуг покопийной печати, а также управление офисной печатной инфраструктурой.</t>
  </si>
  <si>
    <t>да</t>
  </si>
  <si>
    <t>Поставка печатного оборудования</t>
  </si>
  <si>
    <t xml:space="preserve">Оказание услуг по  транспортировке нефтепродуктов автотранспортом </t>
  </si>
  <si>
    <t>Опыт оказания аналогичных услуг, наличие специального разрешения на перевозку опасных грузов</t>
  </si>
  <si>
    <t>49.41.1</t>
  </si>
  <si>
    <t>49.41</t>
  </si>
  <si>
    <t>Программно-аппаратный комплекс видеоконференцсвязи для нужд ООО «Газпром ГНП продажи»</t>
  </si>
  <si>
    <t>Оказание услуг круглосуточной охраны и защиты арендуемых офисных помещений в городе Санкт-Петербург для нужд ООО "Газпром ГНП продажи"</t>
  </si>
  <si>
    <t>Оказание услуг круглосуточной охраны и защиты арендуемых офисных помещений в городе Москва для нужд ООО "Газпром ГНП продажи"</t>
  </si>
  <si>
    <t>В соответствии с техническим заданием, аналогичный опыт поставки</t>
  </si>
  <si>
    <t>Поставка  расходных материалов для оргтехники</t>
  </si>
  <si>
    <t>ОБЩЕСТВО С ОГРАНИЧЕННОЙ ОТВЕТСТВЕННОСТЬЮ "ГАЗПРОМ ГАЗОНЕФТЕПРОДУКТ ПРОДАЖИ"</t>
  </si>
  <si>
    <t>zakupki@ggnpsales.ru</t>
  </si>
  <si>
    <t>г. Санкт-Петербург, 
г. Москва</t>
  </si>
  <si>
    <t>Единственный поставщик (подрядчик, исполнитель)</t>
  </si>
  <si>
    <t>Безальтернативные закупки</t>
  </si>
  <si>
    <t>Открытые маркетинговые исследования в электронной форме</t>
  </si>
  <si>
    <t>Закрытые маркетинговые исследования в неэлектронной форме</t>
  </si>
  <si>
    <t>Оказание услуг по разработке технического задания на автоматизацию форм Бухгалтерской (финансовой) отчетности, Расшифровок к Бухгалтерской (финансовой) отчетности и Проверочной таблицы для учетной системы 1С Управление производственным предприятием (версия 8.3) Заказчика</t>
  </si>
  <si>
    <t>Консультационные услуги в области бухгалтерского учета и налогообложения по заявкам Заказчика для нужд ООО «Газпром ГНП продажи»</t>
  </si>
  <si>
    <t>69.20.3</t>
  </si>
  <si>
    <t xml:space="preserve">Оказание услуг по предоставлению управляемых сервисов для нужд ООО "Газпром ГНП продажи" </t>
  </si>
  <si>
    <t>63.11.1</t>
  </si>
  <si>
    <t>58.29.50</t>
  </si>
  <si>
    <t>58.29</t>
  </si>
  <si>
    <t>63.11</t>
  </si>
  <si>
    <t xml:space="preserve">Выполнение работ по проведению пилотного проекта по переходу на преимущественное использование отечественного программного обеспечения для нужд ООО «Газпром ГНП продажи»
</t>
  </si>
  <si>
    <t>Опыт оказания аналогичных услуг</t>
  </si>
  <si>
    <t>49.42.</t>
  </si>
  <si>
    <t>49.41.12</t>
  </si>
  <si>
    <t>ХМАО, г. Сургут</t>
  </si>
  <si>
    <t xml:space="preserve">Оказание услуг по приемке и перевозке на специализированных транспортных средствах топлива для реактивных двигателей марки ТС-1 с завода по подготовке конденсата к транспорту ООО "Газпром переработка" на нефтебазы и иные объекты, указываемые заказчиком, для нужд ООО "Газпром ГНП продажи" 
</t>
  </si>
  <si>
    <t>Оказание услуг по приемке и перевозке на специализированных транспортных средствах светлых нефтепродуктов с нефтебаз и иных мест хранения нефтепродуктов на АЗС/нефтебазы/иные объекты, указываемые заказчиком для нужд ООО "Газпром ГНП продажи"</t>
  </si>
  <si>
    <t>50</t>
  </si>
  <si>
    <t>50.20.23</t>
  </si>
  <si>
    <t>Открытые маркетинговые исследования в бумажной  форме</t>
  </si>
  <si>
    <t xml:space="preserve">Оказание услуг по приемке и перевозке нефтепродуктов водным транспортом по маршруту: г. Сургу-п. Селиярово для нужд ООО "Газпром ГНП продажи" </t>
  </si>
  <si>
    <t>Предоставление информационно-аналитических материалов ООО «ИГ «Петромаркет» для нужд ООО "Газпром ГНП продажи"</t>
  </si>
  <si>
    <t>Закупка у единственного Поставщика (Подрядчика,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</si>
</sst>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р_."/>
    <numFmt numFmtId="165" formatCode="[$-419]mmmm\ yyyy;@"/>
    <numFmt numFmtId="166" formatCode="[$-F419]yyyy\,\ m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2.65"/>
      <color indexed="12"/>
      <name val="Calibri"/>
      <family val="2"/>
      <charset val="204"/>
    </font>
    <font>
      <u/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</cellStyleXfs>
  <cellXfs count="64">
    <xf numFmtId="0" fontId="0" fillId="0" borderId="0" xfId="0"/>
    <xf numFmtId="0" fontId="0" fillId="0" borderId="0" xfId="0" applyFont="1"/>
    <xf numFmtId="0" fontId="9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0" fillId="3" borderId="0" xfId="0" applyFill="1"/>
    <xf numFmtId="0" fontId="4" fillId="3" borderId="0" xfId="0" applyFont="1" applyFill="1" applyAlignment="1">
      <alignment vertical="center"/>
    </xf>
    <xf numFmtId="0" fontId="0" fillId="0" borderId="0" xfId="0" applyFill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2" applyNumberForma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</cellXfs>
  <cellStyles count="5">
    <cellStyle name="Гиперссылка" xfId="2" builtinId="8"/>
    <cellStyle name="Нейтральный" xfId="1" builtinId="28"/>
    <cellStyle name="Обычный" xfId="0" builtinId="0"/>
    <cellStyle name="Обычный 2" xfId="3"/>
    <cellStyle name="Обычный 6" xfId="4"/>
  </cellStyles>
  <dxfs count="0"/>
  <tableStyles count="0" defaultTableStyle="TableStyleMedium2" defaultPivotStyle="PivotStyleMedium9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ggnpsale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4"/>
  <sheetViews>
    <sheetView tabSelected="1" view="pageBreakPreview" topLeftCell="A54" zoomScale="70" zoomScaleNormal="80" zoomScaleSheetLayoutView="70" workbookViewId="0">
      <selection activeCell="N58" sqref="N58"/>
    </sheetView>
  </sheetViews>
  <sheetFormatPr defaultRowHeight="15" x14ac:dyDescent="0.25"/>
  <cols>
    <col min="1" max="1" width="14.42578125" style="1" customWidth="1"/>
    <col min="2" max="3" width="10.42578125" style="1" customWidth="1"/>
    <col min="4" max="4" width="65.42578125" style="1" customWidth="1"/>
    <col min="5" max="5" width="44.7109375" style="1" customWidth="1"/>
    <col min="6" max="7" width="16.28515625" style="1" customWidth="1"/>
    <col min="8" max="8" width="12.85546875" style="1" customWidth="1"/>
    <col min="9" max="9" width="14.28515625" style="1" customWidth="1"/>
    <col min="10" max="10" width="22.28515625" style="1" customWidth="1"/>
    <col min="11" max="11" width="17.42578125" style="1" customWidth="1"/>
    <col min="12" max="13" width="21.28515625" style="1" customWidth="1"/>
    <col min="14" max="14" width="33.7109375" style="1" customWidth="1"/>
    <col min="15" max="15" width="14.42578125" style="1" customWidth="1"/>
  </cols>
  <sheetData>
    <row r="2" spans="1:15" x14ac:dyDescent="0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x14ac:dyDescent="0.2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31.5" customHeight="1" x14ac:dyDescent="0.25">
      <c r="A4" s="53" t="s">
        <v>2</v>
      </c>
      <c r="B4" s="53"/>
      <c r="C4" s="53"/>
      <c r="D4" s="57" t="s">
        <v>108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46.5" customHeight="1" x14ac:dyDescent="0.25">
      <c r="A5" s="53" t="s">
        <v>3</v>
      </c>
      <c r="B5" s="53"/>
      <c r="C5" s="53"/>
      <c r="D5" s="57" t="s">
        <v>93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x14ac:dyDescent="0.25">
      <c r="A6" s="53" t="s">
        <v>4</v>
      </c>
      <c r="B6" s="53"/>
      <c r="C6" s="53"/>
      <c r="D6" s="62" t="s">
        <v>5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x14ac:dyDescent="0.25">
      <c r="A7" s="53" t="s">
        <v>6</v>
      </c>
      <c r="B7" s="53"/>
      <c r="C7" s="53"/>
      <c r="D7" s="55" t="s">
        <v>109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x14ac:dyDescent="0.25">
      <c r="A8" s="53" t="s">
        <v>7</v>
      </c>
      <c r="B8" s="53"/>
      <c r="C8" s="53"/>
      <c r="D8" s="57">
        <v>1515919573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x14ac:dyDescent="0.25">
      <c r="A9" s="53" t="s">
        <v>8</v>
      </c>
      <c r="B9" s="53"/>
      <c r="C9" s="53"/>
      <c r="D9" s="57">
        <v>785150001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5" x14ac:dyDescent="0.25">
      <c r="A10" s="53" t="s">
        <v>9</v>
      </c>
      <c r="B10" s="53"/>
      <c r="C10" s="53"/>
      <c r="D10" s="57">
        <v>40288566000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15" customHeight="1" x14ac:dyDescent="0.25">
      <c r="A12" s="54" t="s">
        <v>10</v>
      </c>
      <c r="B12" s="53" t="s">
        <v>11</v>
      </c>
      <c r="C12" s="53" t="s">
        <v>12</v>
      </c>
      <c r="D12" s="53" t="s">
        <v>13</v>
      </c>
      <c r="E12" s="53"/>
      <c r="F12" s="53"/>
      <c r="G12" s="53"/>
      <c r="H12" s="53"/>
      <c r="I12" s="53"/>
      <c r="J12" s="53"/>
      <c r="K12" s="53"/>
      <c r="L12" s="53"/>
      <c r="M12" s="53"/>
      <c r="N12" s="53" t="s">
        <v>14</v>
      </c>
      <c r="O12" s="58" t="s">
        <v>15</v>
      </c>
    </row>
    <row r="13" spans="1:15" ht="38.25" customHeight="1" x14ac:dyDescent="0.25">
      <c r="A13" s="54"/>
      <c r="B13" s="53"/>
      <c r="C13" s="53"/>
      <c r="D13" s="53" t="s">
        <v>16</v>
      </c>
      <c r="E13" s="54" t="s">
        <v>17</v>
      </c>
      <c r="F13" s="54" t="s">
        <v>18</v>
      </c>
      <c r="G13" s="54"/>
      <c r="H13" s="54" t="s">
        <v>19</v>
      </c>
      <c r="I13" s="54" t="s">
        <v>20</v>
      </c>
      <c r="J13" s="54"/>
      <c r="K13" s="53" t="s">
        <v>21</v>
      </c>
      <c r="L13" s="53" t="s">
        <v>22</v>
      </c>
      <c r="M13" s="53"/>
      <c r="N13" s="53"/>
      <c r="O13" s="59"/>
    </row>
    <row r="14" spans="1:15" ht="85.5" x14ac:dyDescent="0.25">
      <c r="A14" s="54"/>
      <c r="B14" s="53"/>
      <c r="C14" s="53"/>
      <c r="D14" s="53"/>
      <c r="E14" s="54"/>
      <c r="F14" s="2" t="s">
        <v>23</v>
      </c>
      <c r="G14" s="2" t="s">
        <v>24</v>
      </c>
      <c r="H14" s="54"/>
      <c r="I14" s="2" t="s">
        <v>25</v>
      </c>
      <c r="J14" s="2" t="s">
        <v>24</v>
      </c>
      <c r="K14" s="53"/>
      <c r="L14" s="2" t="s">
        <v>26</v>
      </c>
      <c r="M14" s="3" t="s">
        <v>27</v>
      </c>
      <c r="N14" s="53"/>
      <c r="O14" s="60"/>
    </row>
    <row r="15" spans="1:15" ht="18" customHeight="1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3">
        <v>13</v>
      </c>
      <c r="N15" s="4">
        <v>14</v>
      </c>
      <c r="O15" s="4">
        <v>15</v>
      </c>
    </row>
    <row r="16" spans="1:15" x14ac:dyDescent="0.25">
      <c r="A16" s="5"/>
      <c r="B16" s="5"/>
      <c r="C16" s="5"/>
      <c r="D16" s="6" t="s">
        <v>28</v>
      </c>
      <c r="E16" s="5"/>
      <c r="F16" s="5"/>
      <c r="G16" s="5"/>
      <c r="H16" s="5"/>
      <c r="I16" s="5"/>
      <c r="J16" s="5"/>
      <c r="K16" s="7"/>
      <c r="L16" s="8"/>
      <c r="M16" s="9"/>
      <c r="N16" s="5"/>
      <c r="O16" s="10"/>
    </row>
    <row r="17" spans="1:15" ht="66.75" customHeight="1" x14ac:dyDescent="0.25">
      <c r="A17" s="11">
        <v>1</v>
      </c>
      <c r="B17" s="12" t="s">
        <v>29</v>
      </c>
      <c r="C17" s="12" t="s">
        <v>29</v>
      </c>
      <c r="D17" s="11" t="s">
        <v>30</v>
      </c>
      <c r="E17" s="11" t="s">
        <v>31</v>
      </c>
      <c r="F17" s="13">
        <v>876</v>
      </c>
      <c r="G17" s="14" t="s">
        <v>32</v>
      </c>
      <c r="H17" s="12">
        <v>1</v>
      </c>
      <c r="I17" s="13">
        <v>45000000000</v>
      </c>
      <c r="J17" s="13" t="s">
        <v>33</v>
      </c>
      <c r="K17" s="15">
        <v>862000</v>
      </c>
      <c r="L17" s="16">
        <v>43831</v>
      </c>
      <c r="M17" s="17">
        <v>44166</v>
      </c>
      <c r="N17" s="12" t="s">
        <v>111</v>
      </c>
      <c r="O17" s="11" t="s">
        <v>34</v>
      </c>
    </row>
    <row r="18" spans="1:15" ht="66.75" customHeight="1" x14ac:dyDescent="0.25">
      <c r="A18" s="11">
        <v>2</v>
      </c>
      <c r="B18" s="18" t="s">
        <v>43</v>
      </c>
      <c r="C18" s="18" t="s">
        <v>43</v>
      </c>
      <c r="D18" s="12" t="s">
        <v>44</v>
      </c>
      <c r="E18" s="12" t="s">
        <v>40</v>
      </c>
      <c r="F18" s="12">
        <v>876</v>
      </c>
      <c r="G18" s="12" t="s">
        <v>41</v>
      </c>
      <c r="H18" s="19">
        <v>1</v>
      </c>
      <c r="I18" s="12">
        <v>40000000000</v>
      </c>
      <c r="J18" s="12" t="s">
        <v>38</v>
      </c>
      <c r="K18" s="28">
        <v>3000000</v>
      </c>
      <c r="L18" s="16">
        <v>43831</v>
      </c>
      <c r="M18" s="17">
        <v>44196</v>
      </c>
      <c r="N18" s="12" t="s">
        <v>111</v>
      </c>
      <c r="O18" s="12" t="s">
        <v>34</v>
      </c>
    </row>
    <row r="19" spans="1:15" ht="66.75" customHeight="1" x14ac:dyDescent="0.25">
      <c r="A19" s="11">
        <v>3</v>
      </c>
      <c r="B19" s="18" t="s">
        <v>56</v>
      </c>
      <c r="C19" s="18" t="s">
        <v>57</v>
      </c>
      <c r="D19" s="12" t="s">
        <v>58</v>
      </c>
      <c r="E19" s="12" t="s">
        <v>51</v>
      </c>
      <c r="F19" s="12">
        <v>876</v>
      </c>
      <c r="G19" s="12" t="s">
        <v>41</v>
      </c>
      <c r="H19" s="37">
        <v>1</v>
      </c>
      <c r="I19" s="12">
        <v>71136000000</v>
      </c>
      <c r="J19" s="12" t="s">
        <v>59</v>
      </c>
      <c r="K19" s="28">
        <f>611881*1.2</f>
        <v>734257.2</v>
      </c>
      <c r="L19" s="16">
        <v>43831</v>
      </c>
      <c r="M19" s="17">
        <v>44195</v>
      </c>
      <c r="N19" s="12" t="s">
        <v>111</v>
      </c>
      <c r="O19" s="12" t="s">
        <v>34</v>
      </c>
    </row>
    <row r="20" spans="1:15" ht="66.75" customHeight="1" x14ac:dyDescent="0.25">
      <c r="A20" s="11">
        <v>4</v>
      </c>
      <c r="B20" s="36" t="s">
        <v>62</v>
      </c>
      <c r="C20" s="38" t="s">
        <v>63</v>
      </c>
      <c r="D20" s="12" t="s">
        <v>64</v>
      </c>
      <c r="E20" s="40" t="s">
        <v>65</v>
      </c>
      <c r="F20" s="12">
        <v>876</v>
      </c>
      <c r="G20" s="12" t="s">
        <v>41</v>
      </c>
      <c r="H20" s="37">
        <v>1</v>
      </c>
      <c r="I20" s="12" t="s">
        <v>66</v>
      </c>
      <c r="J20" s="12" t="s">
        <v>110</v>
      </c>
      <c r="K20" s="35">
        <f>2883925*1.2</f>
        <v>3460710</v>
      </c>
      <c r="L20" s="16">
        <v>43831</v>
      </c>
      <c r="M20" s="17">
        <v>44196</v>
      </c>
      <c r="N20" s="12" t="s">
        <v>111</v>
      </c>
      <c r="O20" s="12" t="s">
        <v>34</v>
      </c>
    </row>
    <row r="21" spans="1:15" ht="66.75" customHeight="1" x14ac:dyDescent="0.25">
      <c r="A21" s="11">
        <v>5</v>
      </c>
      <c r="B21" s="18" t="s">
        <v>67</v>
      </c>
      <c r="C21" s="18" t="s">
        <v>68</v>
      </c>
      <c r="D21" s="12" t="s">
        <v>69</v>
      </c>
      <c r="E21" s="39" t="s">
        <v>70</v>
      </c>
      <c r="F21" s="12">
        <v>876</v>
      </c>
      <c r="G21" s="12" t="s">
        <v>41</v>
      </c>
      <c r="H21" s="37">
        <v>1</v>
      </c>
      <c r="I21" s="12" t="s">
        <v>66</v>
      </c>
      <c r="J21" s="12" t="s">
        <v>110</v>
      </c>
      <c r="K21" s="28">
        <v>1860000</v>
      </c>
      <c r="L21" s="16">
        <v>43831</v>
      </c>
      <c r="M21" s="27">
        <v>44196</v>
      </c>
      <c r="N21" s="19" t="s">
        <v>112</v>
      </c>
      <c r="O21" s="12" t="s">
        <v>34</v>
      </c>
    </row>
    <row r="22" spans="1:15" ht="66.75" customHeight="1" x14ac:dyDescent="0.25">
      <c r="A22" s="11">
        <v>6</v>
      </c>
      <c r="B22" s="18" t="s">
        <v>76</v>
      </c>
      <c r="C22" s="18" t="s">
        <v>76</v>
      </c>
      <c r="D22" s="12" t="s">
        <v>77</v>
      </c>
      <c r="E22" s="40" t="s">
        <v>48</v>
      </c>
      <c r="F22" s="12">
        <v>876</v>
      </c>
      <c r="G22" s="14" t="s">
        <v>32</v>
      </c>
      <c r="H22" s="37">
        <v>1</v>
      </c>
      <c r="I22" s="12">
        <v>40000000000</v>
      </c>
      <c r="J22" s="12" t="s">
        <v>38</v>
      </c>
      <c r="K22" s="28">
        <v>599500</v>
      </c>
      <c r="L22" s="16">
        <v>43831</v>
      </c>
      <c r="M22" s="17">
        <v>44195</v>
      </c>
      <c r="N22" s="12" t="s">
        <v>111</v>
      </c>
      <c r="O22" s="12" t="s">
        <v>34</v>
      </c>
    </row>
    <row r="23" spans="1:15" ht="66.75" customHeight="1" x14ac:dyDescent="0.25">
      <c r="A23" s="11">
        <v>7</v>
      </c>
      <c r="B23" s="18" t="s">
        <v>78</v>
      </c>
      <c r="C23" s="18" t="s">
        <v>78</v>
      </c>
      <c r="D23" s="12" t="s">
        <v>79</v>
      </c>
      <c r="E23" s="40" t="s">
        <v>80</v>
      </c>
      <c r="F23" s="12">
        <v>876</v>
      </c>
      <c r="G23" s="14" t="s">
        <v>32</v>
      </c>
      <c r="H23" s="37">
        <v>1</v>
      </c>
      <c r="I23" s="12">
        <v>40000000000</v>
      </c>
      <c r="J23" s="12" t="s">
        <v>38</v>
      </c>
      <c r="K23" s="28">
        <f>SUM((1848000*3)+(1500000*3))</f>
        <v>10044000</v>
      </c>
      <c r="L23" s="16">
        <v>43831</v>
      </c>
      <c r="M23" s="17">
        <v>44925</v>
      </c>
      <c r="N23" s="12" t="s">
        <v>111</v>
      </c>
      <c r="O23" s="12" t="s">
        <v>34</v>
      </c>
    </row>
    <row r="24" spans="1:15" ht="66.75" customHeight="1" x14ac:dyDescent="0.25">
      <c r="A24" s="11">
        <v>8</v>
      </c>
      <c r="B24" s="23" t="s">
        <v>29</v>
      </c>
      <c r="C24" s="23" t="s">
        <v>29</v>
      </c>
      <c r="D24" s="24" t="s">
        <v>39</v>
      </c>
      <c r="E24" s="24" t="s">
        <v>40</v>
      </c>
      <c r="F24" s="24">
        <v>876</v>
      </c>
      <c r="G24" s="24" t="s">
        <v>41</v>
      </c>
      <c r="H24" s="25">
        <v>1</v>
      </c>
      <c r="I24" s="24">
        <v>40000000000</v>
      </c>
      <c r="J24" s="12" t="s">
        <v>38</v>
      </c>
      <c r="K24" s="26">
        <v>2952000</v>
      </c>
      <c r="L24" s="27">
        <v>43862</v>
      </c>
      <c r="M24" s="27">
        <v>44196</v>
      </c>
      <c r="N24" s="12" t="s">
        <v>111</v>
      </c>
      <c r="O24" s="24" t="s">
        <v>34</v>
      </c>
    </row>
    <row r="25" spans="1:15" ht="66.75" customHeight="1" x14ac:dyDescent="0.25">
      <c r="A25" s="11">
        <v>9</v>
      </c>
      <c r="B25" s="23" t="s">
        <v>29</v>
      </c>
      <c r="C25" s="23" t="s">
        <v>29</v>
      </c>
      <c r="D25" s="24" t="s">
        <v>42</v>
      </c>
      <c r="E25" s="24" t="s">
        <v>40</v>
      </c>
      <c r="F25" s="24">
        <v>876</v>
      </c>
      <c r="G25" s="24" t="s">
        <v>41</v>
      </c>
      <c r="H25" s="25">
        <v>1</v>
      </c>
      <c r="I25" s="24">
        <v>40000000000</v>
      </c>
      <c r="J25" s="12" t="s">
        <v>38</v>
      </c>
      <c r="K25" s="26">
        <v>1140000</v>
      </c>
      <c r="L25" s="27">
        <v>43862</v>
      </c>
      <c r="M25" s="27">
        <v>44196</v>
      </c>
      <c r="N25" s="12" t="s">
        <v>111</v>
      </c>
      <c r="O25" s="24" t="s">
        <v>34</v>
      </c>
    </row>
    <row r="26" spans="1:15" ht="66.75" customHeight="1" x14ac:dyDescent="0.25">
      <c r="A26" s="11">
        <v>10</v>
      </c>
      <c r="B26" s="31" t="s">
        <v>49</v>
      </c>
      <c r="C26" s="31" t="s">
        <v>49</v>
      </c>
      <c r="D26" s="25" t="s">
        <v>50</v>
      </c>
      <c r="E26" s="25" t="s">
        <v>51</v>
      </c>
      <c r="F26" s="25">
        <v>796</v>
      </c>
      <c r="G26" s="25" t="s">
        <v>37</v>
      </c>
      <c r="H26" s="25">
        <v>5</v>
      </c>
      <c r="I26" s="24">
        <v>40000000000</v>
      </c>
      <c r="J26" s="12" t="s">
        <v>38</v>
      </c>
      <c r="K26" s="29">
        <v>900000</v>
      </c>
      <c r="L26" s="27">
        <v>43862</v>
      </c>
      <c r="M26" s="30">
        <v>44196</v>
      </c>
      <c r="N26" s="12" t="s">
        <v>111</v>
      </c>
      <c r="O26" s="25" t="s">
        <v>34</v>
      </c>
    </row>
    <row r="27" spans="1:15" ht="66.75" customHeight="1" x14ac:dyDescent="0.25">
      <c r="A27" s="11">
        <v>11</v>
      </c>
      <c r="B27" s="31" t="s">
        <v>49</v>
      </c>
      <c r="C27" s="31" t="s">
        <v>49</v>
      </c>
      <c r="D27" s="25" t="s">
        <v>52</v>
      </c>
      <c r="E27" s="25" t="s">
        <v>51</v>
      </c>
      <c r="F27" s="25">
        <v>876</v>
      </c>
      <c r="G27" s="25" t="s">
        <v>41</v>
      </c>
      <c r="H27" s="25">
        <v>1</v>
      </c>
      <c r="I27" s="25">
        <v>40288566000</v>
      </c>
      <c r="J27" s="12" t="s">
        <v>38</v>
      </c>
      <c r="K27" s="29">
        <v>600000</v>
      </c>
      <c r="L27" s="27">
        <v>43862</v>
      </c>
      <c r="M27" s="30">
        <v>44196</v>
      </c>
      <c r="N27" s="12" t="s">
        <v>111</v>
      </c>
      <c r="O27" s="25" t="s">
        <v>34</v>
      </c>
    </row>
    <row r="28" spans="1:15" ht="66.75" customHeight="1" x14ac:dyDescent="0.25">
      <c r="A28" s="11">
        <v>12</v>
      </c>
      <c r="B28" s="18" t="s">
        <v>56</v>
      </c>
      <c r="C28" s="18" t="s">
        <v>57</v>
      </c>
      <c r="D28" s="12" t="s">
        <v>58</v>
      </c>
      <c r="E28" s="12" t="s">
        <v>51</v>
      </c>
      <c r="F28" s="12">
        <v>876</v>
      </c>
      <c r="G28" s="12" t="s">
        <v>41</v>
      </c>
      <c r="H28" s="37">
        <v>1</v>
      </c>
      <c r="I28" s="13">
        <v>45000000000</v>
      </c>
      <c r="J28" s="32" t="s">
        <v>33</v>
      </c>
      <c r="K28" s="28">
        <v>10950000</v>
      </c>
      <c r="L28" s="27">
        <v>43862</v>
      </c>
      <c r="M28" s="17">
        <v>44196</v>
      </c>
      <c r="N28" s="12" t="s">
        <v>111</v>
      </c>
      <c r="O28" s="12" t="s">
        <v>34</v>
      </c>
    </row>
    <row r="29" spans="1:15" ht="66.75" customHeight="1" x14ac:dyDescent="0.25">
      <c r="A29" s="11">
        <v>13</v>
      </c>
      <c r="B29" s="18" t="s">
        <v>56</v>
      </c>
      <c r="C29" s="18" t="s">
        <v>57</v>
      </c>
      <c r="D29" s="12" t="s">
        <v>58</v>
      </c>
      <c r="E29" s="12" t="s">
        <v>51</v>
      </c>
      <c r="F29" s="12">
        <v>876</v>
      </c>
      <c r="G29" s="12" t="s">
        <v>41</v>
      </c>
      <c r="H29" s="37">
        <v>1</v>
      </c>
      <c r="I29" s="12">
        <v>40000000000</v>
      </c>
      <c r="J29" s="12" t="s">
        <v>38</v>
      </c>
      <c r="K29" s="28">
        <v>30410007</v>
      </c>
      <c r="L29" s="27">
        <v>43862</v>
      </c>
      <c r="M29" s="17">
        <v>44195</v>
      </c>
      <c r="N29" s="12" t="s">
        <v>111</v>
      </c>
      <c r="O29" s="12" t="s">
        <v>34</v>
      </c>
    </row>
    <row r="30" spans="1:15" ht="45" customHeight="1" x14ac:dyDescent="0.25">
      <c r="A30" s="11">
        <v>14</v>
      </c>
      <c r="B30" s="18" t="s">
        <v>35</v>
      </c>
      <c r="C30" s="18" t="s">
        <v>35</v>
      </c>
      <c r="D30" s="19" t="s">
        <v>98</v>
      </c>
      <c r="E30" s="19" t="s">
        <v>36</v>
      </c>
      <c r="F30" s="19">
        <v>796</v>
      </c>
      <c r="G30" s="25" t="s">
        <v>37</v>
      </c>
      <c r="H30" s="19">
        <v>5</v>
      </c>
      <c r="I30" s="12">
        <v>40000000000</v>
      </c>
      <c r="J30" s="12" t="s">
        <v>38</v>
      </c>
      <c r="K30" s="20">
        <v>900000</v>
      </c>
      <c r="L30" s="21">
        <v>43891</v>
      </c>
      <c r="M30" s="17">
        <v>44196</v>
      </c>
      <c r="N30" s="22" t="s">
        <v>113</v>
      </c>
      <c r="O30" s="12" t="s">
        <v>97</v>
      </c>
    </row>
    <row r="31" spans="1:15" ht="48.75" customHeight="1" x14ac:dyDescent="0.25">
      <c r="A31" s="11">
        <v>15</v>
      </c>
      <c r="B31" s="23" t="s">
        <v>35</v>
      </c>
      <c r="C31" s="23" t="s">
        <v>35</v>
      </c>
      <c r="D31" s="24" t="s">
        <v>45</v>
      </c>
      <c r="E31" s="24" t="s">
        <v>46</v>
      </c>
      <c r="F31" s="25">
        <v>796</v>
      </c>
      <c r="G31" s="25" t="s">
        <v>37</v>
      </c>
      <c r="H31" s="25">
        <v>168</v>
      </c>
      <c r="I31" s="25">
        <v>40000000000</v>
      </c>
      <c r="J31" s="12" t="s">
        <v>38</v>
      </c>
      <c r="K31" s="29">
        <v>879348</v>
      </c>
      <c r="L31" s="21">
        <v>43891</v>
      </c>
      <c r="M31" s="30">
        <v>44196</v>
      </c>
      <c r="N31" s="22" t="s">
        <v>113</v>
      </c>
      <c r="O31" s="12" t="s">
        <v>97</v>
      </c>
    </row>
    <row r="32" spans="1:15" ht="51.75" customHeight="1" x14ac:dyDescent="0.25">
      <c r="A32" s="11">
        <v>16</v>
      </c>
      <c r="B32" s="23" t="s">
        <v>43</v>
      </c>
      <c r="C32" s="23" t="s">
        <v>43</v>
      </c>
      <c r="D32" s="25" t="s">
        <v>47</v>
      </c>
      <c r="E32" s="24" t="s">
        <v>40</v>
      </c>
      <c r="F32" s="24">
        <v>876</v>
      </c>
      <c r="G32" s="24" t="s">
        <v>41</v>
      </c>
      <c r="H32" s="25">
        <v>1</v>
      </c>
      <c r="I32" s="24">
        <v>40000000000</v>
      </c>
      <c r="J32" s="12" t="s">
        <v>38</v>
      </c>
      <c r="K32" s="26">
        <v>640784.4</v>
      </c>
      <c r="L32" s="21">
        <v>43891</v>
      </c>
      <c r="M32" s="27">
        <v>44196</v>
      </c>
      <c r="N32" s="22" t="s">
        <v>113</v>
      </c>
      <c r="O32" s="12" t="s">
        <v>97</v>
      </c>
    </row>
    <row r="33" spans="1:15" ht="50.25" customHeight="1" x14ac:dyDescent="0.25">
      <c r="A33" s="11">
        <v>17</v>
      </c>
      <c r="B33" s="18" t="s">
        <v>71</v>
      </c>
      <c r="C33" s="18" t="s">
        <v>71</v>
      </c>
      <c r="D33" s="12" t="s">
        <v>72</v>
      </c>
      <c r="E33" s="36" t="s">
        <v>73</v>
      </c>
      <c r="F33" s="12">
        <v>876</v>
      </c>
      <c r="G33" s="12" t="s">
        <v>41</v>
      </c>
      <c r="H33" s="37">
        <v>1</v>
      </c>
      <c r="I33" s="12" t="s">
        <v>66</v>
      </c>
      <c r="J33" s="12" t="s">
        <v>110</v>
      </c>
      <c r="K33" s="28">
        <v>3180000</v>
      </c>
      <c r="L33" s="21">
        <v>43891</v>
      </c>
      <c r="M33" s="27">
        <v>44196</v>
      </c>
      <c r="N33" s="12" t="s">
        <v>111</v>
      </c>
      <c r="O33" s="12" t="s">
        <v>34</v>
      </c>
    </row>
    <row r="34" spans="1:15" ht="51" customHeight="1" x14ac:dyDescent="0.25">
      <c r="A34" s="11">
        <v>18</v>
      </c>
      <c r="B34" s="18" t="s">
        <v>74</v>
      </c>
      <c r="C34" s="18" t="s">
        <v>74</v>
      </c>
      <c r="D34" s="12" t="s">
        <v>75</v>
      </c>
      <c r="E34" s="39" t="s">
        <v>70</v>
      </c>
      <c r="F34" s="12">
        <v>876</v>
      </c>
      <c r="G34" s="12" t="s">
        <v>41</v>
      </c>
      <c r="H34" s="37">
        <v>1</v>
      </c>
      <c r="I34" s="24">
        <v>40000000000</v>
      </c>
      <c r="J34" s="12" t="s">
        <v>38</v>
      </c>
      <c r="K34" s="28">
        <v>6261600</v>
      </c>
      <c r="L34" s="21">
        <v>43891</v>
      </c>
      <c r="M34" s="27">
        <v>44196</v>
      </c>
      <c r="N34" s="12" t="s">
        <v>111</v>
      </c>
      <c r="O34" s="12" t="s">
        <v>34</v>
      </c>
    </row>
    <row r="35" spans="1:15" s="47" customFormat="1" ht="48" customHeight="1" x14ac:dyDescent="0.25">
      <c r="A35" s="11">
        <v>19</v>
      </c>
      <c r="B35" s="19" t="s">
        <v>94</v>
      </c>
      <c r="C35" s="19" t="s">
        <v>95</v>
      </c>
      <c r="D35" s="19" t="s">
        <v>96</v>
      </c>
      <c r="E35" s="39" t="s">
        <v>70</v>
      </c>
      <c r="F35" s="12">
        <v>876</v>
      </c>
      <c r="G35" s="14" t="s">
        <v>32</v>
      </c>
      <c r="H35" s="37">
        <v>1</v>
      </c>
      <c r="I35" s="12">
        <v>40000000000</v>
      </c>
      <c r="J35" s="12" t="s">
        <v>38</v>
      </c>
      <c r="K35" s="33">
        <v>3500000</v>
      </c>
      <c r="L35" s="21">
        <v>43891</v>
      </c>
      <c r="M35" s="34">
        <v>44134</v>
      </c>
      <c r="N35" s="22" t="s">
        <v>113</v>
      </c>
      <c r="O35" s="12" t="s">
        <v>97</v>
      </c>
    </row>
    <row r="36" spans="1:15" ht="21" customHeight="1" x14ac:dyDescent="0.25">
      <c r="A36" s="5"/>
      <c r="B36" s="5"/>
      <c r="C36" s="5"/>
      <c r="D36" s="6" t="s">
        <v>81</v>
      </c>
      <c r="E36" s="5"/>
      <c r="F36" s="5"/>
      <c r="G36" s="5"/>
      <c r="H36" s="5"/>
      <c r="I36" s="5"/>
      <c r="J36" s="5"/>
      <c r="K36" s="7"/>
      <c r="L36" s="8"/>
      <c r="M36" s="9"/>
      <c r="N36" s="5"/>
      <c r="O36" s="10"/>
    </row>
    <row r="37" spans="1:15" ht="54" customHeight="1" x14ac:dyDescent="0.25">
      <c r="A37" s="12">
        <v>20</v>
      </c>
      <c r="B37" s="14" t="s">
        <v>82</v>
      </c>
      <c r="C37" s="14" t="s">
        <v>83</v>
      </c>
      <c r="D37" s="14" t="s">
        <v>84</v>
      </c>
      <c r="E37" s="11" t="s">
        <v>31</v>
      </c>
      <c r="F37" s="13">
        <v>876</v>
      </c>
      <c r="G37" s="14" t="s">
        <v>32</v>
      </c>
      <c r="H37" s="13">
        <v>1</v>
      </c>
      <c r="I37" s="13">
        <v>45000000000</v>
      </c>
      <c r="J37" s="13" t="s">
        <v>33</v>
      </c>
      <c r="K37" s="41">
        <v>6857000</v>
      </c>
      <c r="L37" s="34">
        <v>43952</v>
      </c>
      <c r="M37" s="42">
        <v>44317</v>
      </c>
      <c r="N37" s="12" t="s">
        <v>111</v>
      </c>
      <c r="O37" s="13" t="s">
        <v>34</v>
      </c>
    </row>
    <row r="38" spans="1:15" ht="47.25" customHeight="1" x14ac:dyDescent="0.25">
      <c r="A38" s="12">
        <v>21</v>
      </c>
      <c r="B38" s="14" t="s">
        <v>82</v>
      </c>
      <c r="C38" s="14" t="s">
        <v>83</v>
      </c>
      <c r="D38" s="11" t="s">
        <v>85</v>
      </c>
      <c r="E38" s="11" t="s">
        <v>31</v>
      </c>
      <c r="F38" s="13">
        <v>876</v>
      </c>
      <c r="G38" s="14" t="s">
        <v>32</v>
      </c>
      <c r="H38" s="13">
        <v>1</v>
      </c>
      <c r="I38" s="13">
        <v>45000000000</v>
      </c>
      <c r="J38" s="13" t="s">
        <v>33</v>
      </c>
      <c r="K38" s="41">
        <v>935000</v>
      </c>
      <c r="L38" s="34">
        <v>43952</v>
      </c>
      <c r="M38" s="42">
        <v>44317</v>
      </c>
      <c r="N38" s="12" t="s">
        <v>111</v>
      </c>
      <c r="O38" s="13" t="s">
        <v>34</v>
      </c>
    </row>
    <row r="39" spans="1:15" ht="47.25" customHeight="1" x14ac:dyDescent="0.25">
      <c r="A39" s="12">
        <v>22</v>
      </c>
      <c r="B39" s="19" t="s">
        <v>102</v>
      </c>
      <c r="C39" s="19" t="s">
        <v>101</v>
      </c>
      <c r="D39" s="19" t="s">
        <v>99</v>
      </c>
      <c r="E39" s="19" t="s">
        <v>100</v>
      </c>
      <c r="F39" s="12">
        <v>876</v>
      </c>
      <c r="G39" s="12" t="s">
        <v>41</v>
      </c>
      <c r="H39" s="32">
        <v>1</v>
      </c>
      <c r="I39" s="12">
        <v>40000000000</v>
      </c>
      <c r="J39" s="12" t="s">
        <v>38</v>
      </c>
      <c r="K39" s="35">
        <v>2480000</v>
      </c>
      <c r="L39" s="34">
        <v>43952</v>
      </c>
      <c r="M39" s="42">
        <v>44317</v>
      </c>
      <c r="N39" s="12" t="s">
        <v>111</v>
      </c>
      <c r="O39" s="12" t="s">
        <v>34</v>
      </c>
    </row>
    <row r="40" spans="1:15" ht="54.75" customHeight="1" x14ac:dyDescent="0.25">
      <c r="A40" s="12">
        <v>23</v>
      </c>
      <c r="B40" s="14" t="s">
        <v>82</v>
      </c>
      <c r="C40" s="14" t="s">
        <v>83</v>
      </c>
      <c r="D40" s="14" t="s">
        <v>86</v>
      </c>
      <c r="E40" s="11" t="s">
        <v>31</v>
      </c>
      <c r="F40" s="13">
        <v>876</v>
      </c>
      <c r="G40" s="14" t="s">
        <v>32</v>
      </c>
      <c r="H40" s="13">
        <v>1</v>
      </c>
      <c r="I40" s="13">
        <v>45000000000</v>
      </c>
      <c r="J40" s="13" t="s">
        <v>33</v>
      </c>
      <c r="K40" s="41">
        <v>2636500</v>
      </c>
      <c r="L40" s="34">
        <v>43983</v>
      </c>
      <c r="M40" s="42">
        <v>44348</v>
      </c>
      <c r="N40" s="12" t="s">
        <v>111</v>
      </c>
      <c r="O40" s="13" t="s">
        <v>34</v>
      </c>
    </row>
    <row r="41" spans="1:15" ht="56.25" customHeight="1" x14ac:dyDescent="0.25">
      <c r="A41" s="12">
        <v>24</v>
      </c>
      <c r="B41" s="23" t="s">
        <v>43</v>
      </c>
      <c r="C41" s="23" t="s">
        <v>43</v>
      </c>
      <c r="D41" s="24" t="s">
        <v>87</v>
      </c>
      <c r="E41" s="24" t="s">
        <v>48</v>
      </c>
      <c r="F41" s="24">
        <v>876</v>
      </c>
      <c r="G41" s="24" t="s">
        <v>41</v>
      </c>
      <c r="H41" s="24">
        <v>1</v>
      </c>
      <c r="I41" s="24">
        <v>40000000000</v>
      </c>
      <c r="J41" s="12" t="s">
        <v>38</v>
      </c>
      <c r="K41" s="26">
        <v>20471496</v>
      </c>
      <c r="L41" s="27">
        <v>43983</v>
      </c>
      <c r="M41" s="27">
        <v>44196</v>
      </c>
      <c r="N41" s="12" t="s">
        <v>111</v>
      </c>
      <c r="O41" s="24" t="s">
        <v>34</v>
      </c>
    </row>
    <row r="42" spans="1:15" s="46" customFormat="1" ht="52.5" customHeight="1" x14ac:dyDescent="0.25">
      <c r="A42" s="12">
        <v>25</v>
      </c>
      <c r="B42" s="18" t="s">
        <v>35</v>
      </c>
      <c r="C42" s="18" t="s">
        <v>35</v>
      </c>
      <c r="D42" s="12" t="s">
        <v>103</v>
      </c>
      <c r="E42" s="40" t="s">
        <v>70</v>
      </c>
      <c r="F42" s="19">
        <v>796</v>
      </c>
      <c r="G42" s="25" t="s">
        <v>37</v>
      </c>
      <c r="H42" s="19">
        <v>1</v>
      </c>
      <c r="I42" s="12">
        <v>40000000000</v>
      </c>
      <c r="J42" s="12" t="s">
        <v>38</v>
      </c>
      <c r="K42" s="28">
        <v>5024244</v>
      </c>
      <c r="L42" s="34">
        <v>43983</v>
      </c>
      <c r="M42" s="34">
        <v>44195</v>
      </c>
      <c r="N42" s="22" t="s">
        <v>113</v>
      </c>
      <c r="O42" s="12" t="s">
        <v>97</v>
      </c>
    </row>
    <row r="43" spans="1:15" s="48" customFormat="1" ht="45.75" customHeight="1" x14ac:dyDescent="0.25">
      <c r="A43" s="12">
        <v>26</v>
      </c>
      <c r="B43" s="36" t="s">
        <v>60</v>
      </c>
      <c r="C43" s="38" t="s">
        <v>60</v>
      </c>
      <c r="D43" s="12" t="s">
        <v>61</v>
      </c>
      <c r="E43" s="36" t="s">
        <v>106</v>
      </c>
      <c r="F43" s="32">
        <v>796</v>
      </c>
      <c r="G43" s="25" t="s">
        <v>37</v>
      </c>
      <c r="H43" s="12">
        <v>200</v>
      </c>
      <c r="I43" s="12">
        <v>40000000000</v>
      </c>
      <c r="J43" s="12" t="s">
        <v>38</v>
      </c>
      <c r="K43" s="35">
        <v>600000</v>
      </c>
      <c r="L43" s="21">
        <v>43983</v>
      </c>
      <c r="M43" s="17">
        <v>44196</v>
      </c>
      <c r="N43" s="12" t="s">
        <v>111</v>
      </c>
      <c r="O43" s="12" t="s">
        <v>34</v>
      </c>
    </row>
    <row r="44" spans="1:15" ht="24" customHeight="1" x14ac:dyDescent="0.25">
      <c r="A44" s="43"/>
      <c r="B44" s="5"/>
      <c r="C44" s="5"/>
      <c r="D44" s="6" t="s">
        <v>88</v>
      </c>
      <c r="E44" s="5"/>
      <c r="F44" s="5"/>
      <c r="G44" s="5"/>
      <c r="H44" s="5"/>
      <c r="I44" s="5"/>
      <c r="J44" s="5"/>
      <c r="K44" s="7"/>
      <c r="L44" s="8"/>
      <c r="M44" s="9"/>
      <c r="N44" s="5"/>
      <c r="O44" s="10"/>
    </row>
    <row r="45" spans="1:15" ht="66" customHeight="1" x14ac:dyDescent="0.25">
      <c r="A45" s="11">
        <v>27</v>
      </c>
      <c r="B45" s="19" t="s">
        <v>53</v>
      </c>
      <c r="C45" s="19" t="s">
        <v>54</v>
      </c>
      <c r="D45" s="19" t="s">
        <v>105</v>
      </c>
      <c r="E45" s="19" t="s">
        <v>55</v>
      </c>
      <c r="F45" s="12">
        <v>876</v>
      </c>
      <c r="G45" s="24" t="s">
        <v>41</v>
      </c>
      <c r="H45" s="32">
        <v>1</v>
      </c>
      <c r="I45" s="13">
        <v>45000000000</v>
      </c>
      <c r="J45" s="32" t="s">
        <v>33</v>
      </c>
      <c r="K45" s="33">
        <f>1323000*1.2</f>
        <v>1587600</v>
      </c>
      <c r="L45" s="34">
        <v>44044</v>
      </c>
      <c r="M45" s="34">
        <v>44378</v>
      </c>
      <c r="N45" s="22" t="s">
        <v>114</v>
      </c>
      <c r="O45" s="12" t="s">
        <v>34</v>
      </c>
    </row>
    <row r="46" spans="1:15" ht="66" customHeight="1" x14ac:dyDescent="0.25">
      <c r="A46" s="11">
        <v>28</v>
      </c>
      <c r="B46" s="19" t="s">
        <v>53</v>
      </c>
      <c r="C46" s="19" t="s">
        <v>54</v>
      </c>
      <c r="D46" s="19" t="s">
        <v>104</v>
      </c>
      <c r="E46" s="19" t="s">
        <v>55</v>
      </c>
      <c r="F46" s="12">
        <v>876</v>
      </c>
      <c r="G46" s="24" t="s">
        <v>41</v>
      </c>
      <c r="H46" s="32">
        <v>1</v>
      </c>
      <c r="I46" s="24">
        <v>40000000000</v>
      </c>
      <c r="J46" s="12" t="s">
        <v>38</v>
      </c>
      <c r="K46" s="20">
        <f>1417500*1.2</f>
        <v>1701000</v>
      </c>
      <c r="L46" s="34">
        <v>44044</v>
      </c>
      <c r="M46" s="34">
        <v>44378</v>
      </c>
      <c r="N46" s="22" t="s">
        <v>114</v>
      </c>
      <c r="O46" s="12" t="s">
        <v>34</v>
      </c>
    </row>
    <row r="47" spans="1:15" ht="66" customHeight="1" x14ac:dyDescent="0.25">
      <c r="A47" s="11">
        <v>29</v>
      </c>
      <c r="B47" s="18" t="s">
        <v>89</v>
      </c>
      <c r="C47" s="18" t="s">
        <v>90</v>
      </c>
      <c r="D47" s="12" t="s">
        <v>91</v>
      </c>
      <c r="E47" s="40" t="s">
        <v>48</v>
      </c>
      <c r="F47" s="12">
        <v>876</v>
      </c>
      <c r="G47" s="14" t="s">
        <v>32</v>
      </c>
      <c r="H47" s="37">
        <v>1</v>
      </c>
      <c r="I47" s="12">
        <v>40000000000</v>
      </c>
      <c r="J47" s="12" t="s">
        <v>38</v>
      </c>
      <c r="K47" s="28">
        <v>698033</v>
      </c>
      <c r="L47" s="17">
        <v>44075</v>
      </c>
      <c r="M47" s="17">
        <v>44286</v>
      </c>
      <c r="N47" s="12" t="s">
        <v>111</v>
      </c>
      <c r="O47" s="12" t="s">
        <v>34</v>
      </c>
    </row>
    <row r="48" spans="1:15" ht="54.75" customHeight="1" x14ac:dyDescent="0.25">
      <c r="A48" s="11">
        <v>30</v>
      </c>
      <c r="B48" s="23" t="s">
        <v>35</v>
      </c>
      <c r="C48" s="23" t="s">
        <v>35</v>
      </c>
      <c r="D48" s="24" t="s">
        <v>107</v>
      </c>
      <c r="E48" s="24" t="s">
        <v>46</v>
      </c>
      <c r="F48" s="25">
        <v>796</v>
      </c>
      <c r="G48" s="25" t="s">
        <v>37</v>
      </c>
      <c r="H48" s="25">
        <v>90</v>
      </c>
      <c r="I48" s="25">
        <v>40000000000</v>
      </c>
      <c r="J48" s="12" t="s">
        <v>38</v>
      </c>
      <c r="K48" s="29">
        <v>704458.06</v>
      </c>
      <c r="L48" s="30">
        <v>44075</v>
      </c>
      <c r="M48" s="30">
        <v>44196</v>
      </c>
      <c r="N48" s="22" t="s">
        <v>113</v>
      </c>
      <c r="O48" s="12" t="s">
        <v>97</v>
      </c>
    </row>
    <row r="49" spans="1:16" ht="21.75" customHeight="1" x14ac:dyDescent="0.25">
      <c r="A49" s="5"/>
      <c r="B49" s="5"/>
      <c r="C49" s="5"/>
      <c r="D49" s="6" t="s">
        <v>92</v>
      </c>
      <c r="E49" s="5"/>
      <c r="F49" s="5"/>
      <c r="G49" s="5"/>
      <c r="H49" s="5"/>
      <c r="I49" s="5"/>
      <c r="J49" s="5"/>
      <c r="K49" s="7"/>
      <c r="L49" s="8"/>
      <c r="M49" s="9"/>
      <c r="N49" s="5"/>
      <c r="O49" s="10"/>
    </row>
    <row r="50" spans="1:16" s="46" customFormat="1" ht="123" customHeight="1" x14ac:dyDescent="0.25">
      <c r="A50" s="11">
        <v>31</v>
      </c>
      <c r="B50" s="18" t="s">
        <v>117</v>
      </c>
      <c r="C50" s="18" t="s">
        <v>117</v>
      </c>
      <c r="D50" s="12" t="s">
        <v>115</v>
      </c>
      <c r="E50" s="40" t="s">
        <v>40</v>
      </c>
      <c r="F50" s="12">
        <v>876</v>
      </c>
      <c r="G50" s="14" t="s">
        <v>32</v>
      </c>
      <c r="H50" s="37">
        <v>1</v>
      </c>
      <c r="I50" s="12">
        <v>40000000000</v>
      </c>
      <c r="J50" s="12" t="s">
        <v>38</v>
      </c>
      <c r="K50" s="20">
        <v>4680000</v>
      </c>
      <c r="L50" s="21">
        <v>44105</v>
      </c>
      <c r="M50" s="17">
        <v>44346</v>
      </c>
      <c r="N50" s="22" t="s">
        <v>113</v>
      </c>
      <c r="O50" s="12" t="s">
        <v>97</v>
      </c>
    </row>
    <row r="51" spans="1:16" s="46" customFormat="1" ht="71.25" customHeight="1" x14ac:dyDescent="0.25">
      <c r="A51" s="11">
        <v>32</v>
      </c>
      <c r="B51" s="18" t="s">
        <v>117</v>
      </c>
      <c r="C51" s="18" t="s">
        <v>117</v>
      </c>
      <c r="D51" s="12" t="s">
        <v>116</v>
      </c>
      <c r="E51" s="40" t="s">
        <v>48</v>
      </c>
      <c r="F51" s="12">
        <v>876</v>
      </c>
      <c r="G51" s="14" t="s">
        <v>32</v>
      </c>
      <c r="H51" s="37">
        <v>1</v>
      </c>
      <c r="I51" s="12">
        <v>40000000000</v>
      </c>
      <c r="J51" s="12" t="s">
        <v>38</v>
      </c>
      <c r="K51" s="20">
        <v>2640000</v>
      </c>
      <c r="L51" s="21">
        <v>44105</v>
      </c>
      <c r="M51" s="17">
        <v>44560</v>
      </c>
      <c r="N51" s="22" t="s">
        <v>113</v>
      </c>
      <c r="O51" s="12" t="s">
        <v>97</v>
      </c>
    </row>
    <row r="52" spans="1:16" s="46" customFormat="1" ht="48" customHeight="1" x14ac:dyDescent="0.25">
      <c r="A52" s="11">
        <v>33</v>
      </c>
      <c r="B52" s="18" t="s">
        <v>122</v>
      </c>
      <c r="C52" s="18" t="s">
        <v>119</v>
      </c>
      <c r="D52" s="12" t="s">
        <v>118</v>
      </c>
      <c r="E52" s="24" t="s">
        <v>48</v>
      </c>
      <c r="F52" s="24">
        <v>876</v>
      </c>
      <c r="G52" s="24" t="s">
        <v>41</v>
      </c>
      <c r="H52" s="24">
        <v>1</v>
      </c>
      <c r="I52" s="24">
        <v>40000000000</v>
      </c>
      <c r="J52" s="12" t="s">
        <v>38</v>
      </c>
      <c r="K52" s="20">
        <v>43083511.920000002</v>
      </c>
      <c r="L52" s="16">
        <v>44136</v>
      </c>
      <c r="M52" s="17">
        <v>45231</v>
      </c>
      <c r="N52" s="22" t="s">
        <v>113</v>
      </c>
      <c r="O52" s="24" t="s">
        <v>97</v>
      </c>
    </row>
    <row r="53" spans="1:16" s="46" customFormat="1" ht="90.75" customHeight="1" x14ac:dyDescent="0.25">
      <c r="A53" s="11">
        <v>34</v>
      </c>
      <c r="B53" s="18" t="s">
        <v>121</v>
      </c>
      <c r="C53" s="18" t="s">
        <v>120</v>
      </c>
      <c r="D53" s="12" t="s">
        <v>123</v>
      </c>
      <c r="E53" s="49" t="s">
        <v>51</v>
      </c>
      <c r="F53" s="24">
        <v>876</v>
      </c>
      <c r="G53" s="24" t="s">
        <v>41</v>
      </c>
      <c r="H53" s="24">
        <v>1</v>
      </c>
      <c r="I53" s="24">
        <v>40000000000</v>
      </c>
      <c r="J53" s="12" t="s">
        <v>38</v>
      </c>
      <c r="K53" s="20">
        <v>5550720</v>
      </c>
      <c r="L53" s="16">
        <v>44166</v>
      </c>
      <c r="M53" s="17">
        <v>44409</v>
      </c>
      <c r="N53" s="22" t="s">
        <v>113</v>
      </c>
      <c r="O53" s="24" t="s">
        <v>97</v>
      </c>
    </row>
    <row r="54" spans="1:16" s="46" customFormat="1" ht="96.75" customHeight="1" x14ac:dyDescent="0.25">
      <c r="A54" s="11">
        <v>35</v>
      </c>
      <c r="B54" s="18" t="s">
        <v>125</v>
      </c>
      <c r="C54" s="18" t="s">
        <v>126</v>
      </c>
      <c r="D54" s="12" t="s">
        <v>128</v>
      </c>
      <c r="E54" s="49" t="s">
        <v>124</v>
      </c>
      <c r="F54" s="24">
        <v>876</v>
      </c>
      <c r="G54" s="24" t="s">
        <v>41</v>
      </c>
      <c r="H54" s="24">
        <v>1</v>
      </c>
      <c r="I54" s="24">
        <v>71136000000</v>
      </c>
      <c r="J54" s="12" t="s">
        <v>127</v>
      </c>
      <c r="K54" s="20">
        <v>194848884</v>
      </c>
      <c r="L54" s="16">
        <v>44166</v>
      </c>
      <c r="M54" s="17">
        <v>45291</v>
      </c>
      <c r="N54" s="22" t="s">
        <v>132</v>
      </c>
      <c r="O54" s="24" t="s">
        <v>34</v>
      </c>
    </row>
    <row r="55" spans="1:16" s="46" customFormat="1" ht="90.75" customHeight="1" x14ac:dyDescent="0.25">
      <c r="A55" s="11">
        <v>36</v>
      </c>
      <c r="B55" s="18" t="s">
        <v>125</v>
      </c>
      <c r="C55" s="18" t="s">
        <v>126</v>
      </c>
      <c r="D55" s="12" t="s">
        <v>129</v>
      </c>
      <c r="E55" s="49" t="s">
        <v>124</v>
      </c>
      <c r="F55" s="24">
        <v>876</v>
      </c>
      <c r="G55" s="24" t="s">
        <v>41</v>
      </c>
      <c r="H55" s="24">
        <v>1</v>
      </c>
      <c r="I55" s="24">
        <v>40000000000</v>
      </c>
      <c r="J55" s="12" t="s">
        <v>38</v>
      </c>
      <c r="K55" s="20">
        <v>145000000</v>
      </c>
      <c r="L55" s="16">
        <v>44166</v>
      </c>
      <c r="M55" s="17">
        <v>45291</v>
      </c>
      <c r="N55" s="22" t="s">
        <v>132</v>
      </c>
      <c r="O55" s="24" t="s">
        <v>34</v>
      </c>
    </row>
    <row r="56" spans="1:16" s="46" customFormat="1" ht="90.75" customHeight="1" x14ac:dyDescent="0.25">
      <c r="A56" s="11">
        <v>37</v>
      </c>
      <c r="B56" s="18" t="s">
        <v>125</v>
      </c>
      <c r="C56" s="18" t="s">
        <v>126</v>
      </c>
      <c r="D56" s="12" t="s">
        <v>129</v>
      </c>
      <c r="E56" s="49" t="s">
        <v>124</v>
      </c>
      <c r="F56" s="24">
        <v>876</v>
      </c>
      <c r="G56" s="24" t="s">
        <v>41</v>
      </c>
      <c r="H56" s="24">
        <v>1</v>
      </c>
      <c r="I56" s="24">
        <v>71136000000</v>
      </c>
      <c r="J56" s="12" t="s">
        <v>127</v>
      </c>
      <c r="K56" s="20">
        <v>667091482</v>
      </c>
      <c r="L56" s="16">
        <v>44166</v>
      </c>
      <c r="M56" s="17">
        <v>45291</v>
      </c>
      <c r="N56" s="22" t="s">
        <v>132</v>
      </c>
      <c r="O56" s="24" t="s">
        <v>34</v>
      </c>
    </row>
    <row r="57" spans="1:16" s="46" customFormat="1" ht="48" customHeight="1" x14ac:dyDescent="0.25">
      <c r="A57" s="11">
        <v>38</v>
      </c>
      <c r="B57" s="18" t="s">
        <v>130</v>
      </c>
      <c r="C57" s="18" t="s">
        <v>131</v>
      </c>
      <c r="D57" s="12" t="s">
        <v>133</v>
      </c>
      <c r="E57" s="50" t="s">
        <v>124</v>
      </c>
      <c r="F57" s="24">
        <v>876</v>
      </c>
      <c r="G57" s="24" t="s">
        <v>41</v>
      </c>
      <c r="H57" s="24">
        <v>1</v>
      </c>
      <c r="I57" s="24">
        <v>71136000000</v>
      </c>
      <c r="J57" s="12" t="s">
        <v>127</v>
      </c>
      <c r="K57" s="20">
        <v>91800000</v>
      </c>
      <c r="L57" s="16">
        <v>44166</v>
      </c>
      <c r="M57" s="17">
        <v>45291</v>
      </c>
      <c r="N57" s="22" t="s">
        <v>132</v>
      </c>
      <c r="O57" s="24" t="s">
        <v>34</v>
      </c>
    </row>
    <row r="58" spans="1:16" ht="80.25" customHeight="1" x14ac:dyDescent="0.25">
      <c r="A58" s="25">
        <v>39</v>
      </c>
      <c r="B58" s="12" t="s">
        <v>82</v>
      </c>
      <c r="C58" s="12" t="s">
        <v>82</v>
      </c>
      <c r="D58" s="19" t="s">
        <v>134</v>
      </c>
      <c r="E58" s="19" t="s">
        <v>124</v>
      </c>
      <c r="F58" s="19">
        <v>876</v>
      </c>
      <c r="G58" s="19" t="s">
        <v>41</v>
      </c>
      <c r="H58" s="19">
        <v>1</v>
      </c>
      <c r="I58" s="12">
        <v>40000000000</v>
      </c>
      <c r="J58" s="12" t="s">
        <v>38</v>
      </c>
      <c r="K58" s="20">
        <v>904176</v>
      </c>
      <c r="L58" s="16">
        <v>44166</v>
      </c>
      <c r="M58" s="17">
        <v>44561</v>
      </c>
      <c r="N58" s="19" t="s">
        <v>135</v>
      </c>
      <c r="O58" s="19" t="s">
        <v>34</v>
      </c>
      <c r="P58" s="63"/>
    </row>
    <row r="59" spans="1:16" ht="14.25" customHeight="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1:16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1:16" x14ac:dyDescent="0.25">
      <c r="A61" s="44"/>
      <c r="B61" s="44"/>
      <c r="C61" s="44"/>
      <c r="D61" s="44"/>
      <c r="E61" s="44"/>
      <c r="F61" s="44"/>
      <c r="G61" s="45"/>
      <c r="H61" s="45"/>
      <c r="I61" s="45"/>
      <c r="J61" s="45"/>
      <c r="K61" s="45"/>
      <c r="L61" s="45"/>
      <c r="M61" s="45"/>
      <c r="N61" s="45"/>
      <c r="O61" s="45"/>
    </row>
    <row r="62" spans="1:16" x14ac:dyDescent="0.25">
      <c r="A62" s="44"/>
      <c r="B62" s="44"/>
      <c r="C62" s="44"/>
      <c r="D62" s="44"/>
      <c r="E62" s="44"/>
      <c r="F62" s="44"/>
      <c r="G62" s="45"/>
      <c r="H62" s="45"/>
      <c r="I62" s="45"/>
      <c r="J62" s="45"/>
      <c r="K62" s="45"/>
      <c r="L62" s="45"/>
      <c r="M62" s="45"/>
      <c r="N62" s="45"/>
      <c r="O62" s="45"/>
    </row>
    <row r="63" spans="1:16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1:16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1:15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1:15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1:15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1:15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1:15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1:15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1:15" ht="15" customHeight="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1:15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1:15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</sheetData>
  <autoFilter ref="A15:O58"/>
  <mergeCells count="30">
    <mergeCell ref="A4:C4"/>
    <mergeCell ref="D4:O4"/>
    <mergeCell ref="A5:C5"/>
    <mergeCell ref="D5:O5"/>
    <mergeCell ref="A6:C6"/>
    <mergeCell ref="D6:O6"/>
    <mergeCell ref="A10:C10"/>
    <mergeCell ref="D10:O10"/>
    <mergeCell ref="A11:O11"/>
    <mergeCell ref="A12:A14"/>
    <mergeCell ref="B12:B14"/>
    <mergeCell ref="C12:C14"/>
    <mergeCell ref="D12:M12"/>
    <mergeCell ref="N12:N14"/>
    <mergeCell ref="A3:O3"/>
    <mergeCell ref="A2:O2"/>
    <mergeCell ref="D13:D14"/>
    <mergeCell ref="E13:E14"/>
    <mergeCell ref="F13:G13"/>
    <mergeCell ref="H13:H14"/>
    <mergeCell ref="I13:J13"/>
    <mergeCell ref="K13:K14"/>
    <mergeCell ref="L13:M13"/>
    <mergeCell ref="A9:C9"/>
    <mergeCell ref="A7:C7"/>
    <mergeCell ref="D7:O7"/>
    <mergeCell ref="A8:C8"/>
    <mergeCell ref="D8:O8"/>
    <mergeCell ref="O12:O14"/>
    <mergeCell ref="D9:O9"/>
  </mergeCells>
  <hyperlinks>
    <hyperlink ref="D7" r:id="rId1"/>
  </hyperlinks>
  <pageMargins left="0.19685039370078741" right="0" top="0" bottom="0" header="0" footer="0"/>
  <pageSetup paperSize="9" scale="4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2020</vt:lpstr>
      <vt:lpstr>'План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2020-12-23T10:38:28Z</dcterms:modified>
</cp:coreProperties>
</file>